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<sst xmlns="http://schemas.openxmlformats.org/spreadsheetml/2006/main" count="150" uniqueCount="102">
  <si>
    <t>DPH</t>
  </si>
  <si>
    <t>DAŇOVÉ  PŘÍJMY</t>
  </si>
  <si>
    <t>NEDAŇOVÉ  PŘÍJMY</t>
  </si>
  <si>
    <t>VÝDAJE</t>
  </si>
  <si>
    <t>VÝDAJE   CELKEM</t>
  </si>
  <si>
    <t xml:space="preserve">                      </t>
  </si>
  <si>
    <t>Návrh rozpočtu dle tříd</t>
  </si>
  <si>
    <t>třída 1</t>
  </si>
  <si>
    <t>třída 2</t>
  </si>
  <si>
    <t>třída 3</t>
  </si>
  <si>
    <t>třída 4</t>
  </si>
  <si>
    <t>Příjmy</t>
  </si>
  <si>
    <t>Výdaje</t>
  </si>
  <si>
    <t>třída 5</t>
  </si>
  <si>
    <t>třída 6</t>
  </si>
  <si>
    <t>Předpoklad příjmů</t>
  </si>
  <si>
    <t>Sběr a svoz ostatních odpadů</t>
  </si>
  <si>
    <t>ROZPOČET OBCE PÍSEK</t>
  </si>
  <si>
    <t>Ostatní záležitosti těžebního průmyslu a energetiky</t>
  </si>
  <si>
    <t>Komunální služby a územní rozvoj jinde nezařazené</t>
  </si>
  <si>
    <t>Využívání a zneškodňování komunálních odpadů</t>
  </si>
  <si>
    <t>Činnost místní správy</t>
  </si>
  <si>
    <t>Obecné příjmy a výdaje z finančních operací</t>
  </si>
  <si>
    <t>Silnice</t>
  </si>
  <si>
    <t>Pitná voda</t>
  </si>
  <si>
    <t>Úpravy drobných vodních toků</t>
  </si>
  <si>
    <t>Vodní díla v zemědělské krajině</t>
  </si>
  <si>
    <t>Mateřské školy</t>
  </si>
  <si>
    <t>Školní stravování</t>
  </si>
  <si>
    <t>Ostatní záležitosti kultury</t>
  </si>
  <si>
    <t>Nákup ostatních služeb</t>
  </si>
  <si>
    <t>Opravy a udržování</t>
  </si>
  <si>
    <t>Budovy, haly a stavby</t>
  </si>
  <si>
    <t>Neinvestiční transfery obcím</t>
  </si>
  <si>
    <t>Ostatní osobní výdaje</t>
  </si>
  <si>
    <t>Nákup materiálu jinde nezařazený</t>
  </si>
  <si>
    <t>Ostatní záležitosti kultury, církví a sděl.prostředků</t>
  </si>
  <si>
    <t>Věcné dary</t>
  </si>
  <si>
    <t>Pohoštění</t>
  </si>
  <si>
    <t>Ostatní tělovýchovná činnost</t>
  </si>
  <si>
    <t>Elektrická energie</t>
  </si>
  <si>
    <t>Nájemné</t>
  </si>
  <si>
    <t>Neinv.transfery obyvatelstvu nemající charakter daru</t>
  </si>
  <si>
    <t>Veřejné osvětlení</t>
  </si>
  <si>
    <t>Pohřebnictví</t>
  </si>
  <si>
    <t>Výstavba a údržba místních inženýrských sítí</t>
  </si>
  <si>
    <t>Sběr a svoz komunálních odpadů</t>
  </si>
  <si>
    <t>Stroje,přístroje a zařízení</t>
  </si>
  <si>
    <t>Péče o vzhled obcí a veřejnou zeleň</t>
  </si>
  <si>
    <t>Pohonné hmoty a maziva</t>
  </si>
  <si>
    <t>Ostatní výdaje související se sociálním poradenstvím</t>
  </si>
  <si>
    <t>Ochrana obyvatelstva</t>
  </si>
  <si>
    <t>Nespecifikované rezervy</t>
  </si>
  <si>
    <t>Požární ochrana - dobrovolná část</t>
  </si>
  <si>
    <t>Studená voda</t>
  </si>
  <si>
    <t>Plyn</t>
  </si>
  <si>
    <t>Zastupitelstva obcí</t>
  </si>
  <si>
    <t>Odměny členů zastupitelstev obcí a krajů</t>
  </si>
  <si>
    <t>Povinné pojistné na veřejné zdravotní pojištění</t>
  </si>
  <si>
    <t>Platy zaměstnanců v prac.pom.</t>
  </si>
  <si>
    <t>Povinné pojistné na úrazové pojištění</t>
  </si>
  <si>
    <t>Knihy,učební pomůcky a tisk</t>
  </si>
  <si>
    <t>Drobný hmotný dlouhodobý majetek</t>
  </si>
  <si>
    <t>Poštovní služby</t>
  </si>
  <si>
    <t>Služby telekomunikací a radiokomunikací</t>
  </si>
  <si>
    <t>Zprac.dat a služby souvis.s inform.a komunik.technologiemi</t>
  </si>
  <si>
    <t>Cestovné</t>
  </si>
  <si>
    <t>Ost.neinvest.transfery veřejným rozpočtům územní úrovně</t>
  </si>
  <si>
    <t>Platby daní a poplatků státnímu rozpočtu</t>
  </si>
  <si>
    <t>Služby peněžních ústavů</t>
  </si>
  <si>
    <t>Pojištění funkčně nespecifikované</t>
  </si>
  <si>
    <t>Příjmy z úhrad dobývacího prostoru a z vydobytých nerostů</t>
  </si>
  <si>
    <t>Příjmy z pronájmu pozemků</t>
  </si>
  <si>
    <t>Příjmy z pronájmu ostatních nemovitostí a jejich částí</t>
  </si>
  <si>
    <t>Příjmy z úroků</t>
  </si>
  <si>
    <t>Přijaté nekapitálové příspěvky a náhrady</t>
  </si>
  <si>
    <t>Neinv.přij.transfery ze st.rozp.v rámci souhrn.dotač.vztahu</t>
  </si>
  <si>
    <t xml:space="preserve">Zveřejnění:     </t>
  </si>
  <si>
    <t>PŘIJATÉ TRANSFERY</t>
  </si>
  <si>
    <t>PŘIJATÉ TRANSFERY CELKEM</t>
  </si>
  <si>
    <t>NEDAŇOVÉ  PŘÍJMY CELKEM</t>
  </si>
  <si>
    <t>DAŇOVÉ  PŘÍJMY CELKEM</t>
  </si>
  <si>
    <t>Daň z příjmů FO ze záv.činnosti a funkčních požitků</t>
  </si>
  <si>
    <t>Daň z příjmů FO ze sam.výděl.činnosti</t>
  </si>
  <si>
    <t>Daň z příjmů FO z kapitál.výnosů</t>
  </si>
  <si>
    <t>Daň z příjmů PO</t>
  </si>
  <si>
    <t>Odvod z loterií a podobných her</t>
  </si>
  <si>
    <t>Daň z nemovitých věcí</t>
  </si>
  <si>
    <t>Poplatek za komunální odpad</t>
  </si>
  <si>
    <t>Poplatek ze psů</t>
  </si>
  <si>
    <t>PŘÍJMY CELKEM</t>
  </si>
  <si>
    <t>OBJEM ROZPOČTU</t>
  </si>
  <si>
    <t>Odvody za odnětí  ze ZPF</t>
  </si>
  <si>
    <t>Schválený rozpočet  Obce Písek pro rok 2017</t>
  </si>
  <si>
    <t>pro následné zveřejnění na úřední desce</t>
  </si>
  <si>
    <t xml:space="preserve">Pro rozpočet obce je závazným ukazetelem paragraf </t>
  </si>
  <si>
    <t>Tento finanční rozpočet pro rok 2017  je zpracován jako rozpočet vyrovnaný.</t>
  </si>
  <si>
    <t>Rozpočet byl schválen zastupitelstvem obce dne 30.01.2017</t>
  </si>
  <si>
    <t>Vyvěšeno dne: 06.03.2017</t>
  </si>
  <si>
    <t>Tento rozpočet bude zpřístupněn na úřední desce do schválení rozpočtu na rok 2018</t>
  </si>
  <si>
    <t>Oproti schválenému návrhu rozpočtu byla změněno číslo položky č. 1351 na č. položky 1382</t>
  </si>
  <si>
    <t>(nejedná se o změnu rozpočtu, ale o změnu čísla položky rozpočtové skladby)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</si>
</sst>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4" fontId="10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2"/>
  <sheetViews>
    <sheetView tabSelected="1" zoomScale="90" zoomScaleNormal="90" zoomScalePageLayoutView="0" workbookViewId="0" topLeftCell="A1">
      <selection activeCell="A16" sqref="A16"/>
    </sheetView>
  </sheetViews>
  <sheetFormatPr defaultColWidth="9.140625" defaultRowHeight="15"/>
  <cols>
    <col min="1" max="1" width="8.57421875" style="0" customWidth="1"/>
    <col min="2" max="3" width="12.57421875" style="0" customWidth="1"/>
    <col min="4" max="6" width="8.57421875" style="0" customWidth="1"/>
    <col min="7" max="7" width="12.57421875" style="0" customWidth="1"/>
    <col min="8" max="8" width="12.57421875" style="1" customWidth="1"/>
  </cols>
  <sheetData>
    <row r="1" spans="1:8" s="7" customFormat="1" ht="21">
      <c r="A1" s="7" t="s">
        <v>93</v>
      </c>
      <c r="H1" s="8"/>
    </row>
    <row r="2" ht="15">
      <c r="A2" t="s">
        <v>94</v>
      </c>
    </row>
    <row r="3" spans="1:4" ht="15.75">
      <c r="A3" s="4" t="s">
        <v>95</v>
      </c>
      <c r="B3" s="4"/>
      <c r="C3" s="4"/>
      <c r="D3" s="4"/>
    </row>
    <row r="4" spans="1:3" ht="18.75">
      <c r="A4" s="2" t="s">
        <v>15</v>
      </c>
      <c r="B4" s="2"/>
      <c r="C4" s="2"/>
    </row>
    <row r="7" spans="1:8" s="2" customFormat="1" ht="18.75">
      <c r="A7" s="2" t="s">
        <v>17</v>
      </c>
      <c r="H7" s="3"/>
    </row>
    <row r="9" spans="1:8" s="4" customFormat="1" ht="15.75">
      <c r="A9" s="4" t="s">
        <v>1</v>
      </c>
      <c r="E9" s="6"/>
      <c r="F9" s="6"/>
      <c r="H9" s="5"/>
    </row>
    <row r="10" spans="1:7" ht="15">
      <c r="A10">
        <v>1111</v>
      </c>
      <c r="B10" t="s">
        <v>82</v>
      </c>
      <c r="G10" s="1">
        <v>550000</v>
      </c>
    </row>
    <row r="11" spans="1:7" ht="15">
      <c r="A11">
        <v>1112</v>
      </c>
      <c r="B11" t="s">
        <v>83</v>
      </c>
      <c r="G11" s="1">
        <v>40000</v>
      </c>
    </row>
    <row r="12" spans="1:7" ht="15">
      <c r="A12">
        <v>1113</v>
      </c>
      <c r="B12" t="s">
        <v>84</v>
      </c>
      <c r="G12" s="1">
        <v>55000</v>
      </c>
    </row>
    <row r="13" spans="1:7" ht="15">
      <c r="A13">
        <v>1121</v>
      </c>
      <c r="B13" t="s">
        <v>85</v>
      </c>
      <c r="G13" s="1">
        <v>520000</v>
      </c>
    </row>
    <row r="14" spans="1:7" ht="15">
      <c r="A14">
        <v>1211</v>
      </c>
      <c r="B14" t="s">
        <v>0</v>
      </c>
      <c r="G14" s="1">
        <v>1100000</v>
      </c>
    </row>
    <row r="15" spans="1:7" ht="15">
      <c r="A15">
        <v>1334</v>
      </c>
      <c r="B15" t="s">
        <v>92</v>
      </c>
      <c r="G15" s="1">
        <v>16000</v>
      </c>
    </row>
    <row r="16" spans="1:7" ht="15">
      <c r="A16">
        <v>1351</v>
      </c>
      <c r="B16" t="s">
        <v>86</v>
      </c>
      <c r="G16" s="1">
        <v>8000</v>
      </c>
    </row>
    <row r="17" spans="1:7" ht="15">
      <c r="A17">
        <v>1511</v>
      </c>
      <c r="B17" t="s">
        <v>87</v>
      </c>
      <c r="G17" s="1">
        <v>350000</v>
      </c>
    </row>
    <row r="18" spans="1:7" ht="15">
      <c r="A18">
        <v>1337</v>
      </c>
      <c r="B18" t="s">
        <v>88</v>
      </c>
      <c r="G18" s="1">
        <v>136000</v>
      </c>
    </row>
    <row r="19" spans="1:7" ht="15">
      <c r="A19">
        <v>1341</v>
      </c>
      <c r="B19" t="s">
        <v>89</v>
      </c>
      <c r="G19" s="1">
        <v>3800</v>
      </c>
    </row>
    <row r="20" spans="1:8" s="4" customFormat="1" ht="15.75">
      <c r="A20" s="4" t="s">
        <v>81</v>
      </c>
      <c r="H20" s="5">
        <f>SUM(G10:G19)</f>
        <v>2778800</v>
      </c>
    </row>
    <row r="22" spans="1:8" s="4" customFormat="1" ht="15.75">
      <c r="A22" s="4" t="s">
        <v>2</v>
      </c>
      <c r="E22" s="6"/>
      <c r="F22" s="6"/>
      <c r="H22" s="5"/>
    </row>
    <row r="23" spans="1:8" ht="15">
      <c r="A23" s="15">
        <v>2119</v>
      </c>
      <c r="B23" s="10" t="s">
        <v>18</v>
      </c>
      <c r="E23" s="10"/>
      <c r="F23" s="10"/>
      <c r="H23" s="11">
        <v>4100</v>
      </c>
    </row>
    <row r="24" spans="1:7" ht="15">
      <c r="A24">
        <v>2343</v>
      </c>
      <c r="B24" t="s">
        <v>71</v>
      </c>
      <c r="G24" s="13">
        <v>4100</v>
      </c>
    </row>
    <row r="25" spans="1:8" ht="15">
      <c r="A25" s="15">
        <v>3639</v>
      </c>
      <c r="B25" s="10" t="s">
        <v>19</v>
      </c>
      <c r="E25" s="10"/>
      <c r="F25" s="10"/>
      <c r="H25" s="11">
        <v>74000</v>
      </c>
    </row>
    <row r="26" spans="1:7" ht="15">
      <c r="A26">
        <v>2131</v>
      </c>
      <c r="B26" t="s">
        <v>72</v>
      </c>
      <c r="G26" s="1">
        <v>74000</v>
      </c>
    </row>
    <row r="27" spans="1:8" ht="15">
      <c r="A27" s="15">
        <v>3725</v>
      </c>
      <c r="B27" s="10" t="s">
        <v>20</v>
      </c>
      <c r="E27" s="10"/>
      <c r="F27" s="10"/>
      <c r="H27" s="11">
        <v>20000</v>
      </c>
    </row>
    <row r="28" spans="1:7" ht="15">
      <c r="A28">
        <v>2324</v>
      </c>
      <c r="B28" t="s">
        <v>75</v>
      </c>
      <c r="G28" s="1">
        <v>20000</v>
      </c>
    </row>
    <row r="29" spans="1:8" ht="15">
      <c r="A29" s="15">
        <v>6171</v>
      </c>
      <c r="B29" s="10" t="s">
        <v>21</v>
      </c>
      <c r="E29" s="10"/>
      <c r="F29" s="10"/>
      <c r="H29" s="11">
        <v>2300</v>
      </c>
    </row>
    <row r="30" spans="1:7" ht="15">
      <c r="A30">
        <v>2132</v>
      </c>
      <c r="B30" t="s">
        <v>73</v>
      </c>
      <c r="G30" s="1">
        <v>2300</v>
      </c>
    </row>
    <row r="31" spans="1:8" ht="15">
      <c r="A31" s="15">
        <v>6310</v>
      </c>
      <c r="B31" s="10" t="s">
        <v>22</v>
      </c>
      <c r="E31" s="10"/>
      <c r="F31" s="10"/>
      <c r="H31" s="11">
        <v>1000</v>
      </c>
    </row>
    <row r="32" spans="1:7" ht="15">
      <c r="A32">
        <v>2141</v>
      </c>
      <c r="B32" t="s">
        <v>74</v>
      </c>
      <c r="G32" s="1">
        <v>1000</v>
      </c>
    </row>
    <row r="33" spans="1:8" s="4" customFormat="1" ht="15.75">
      <c r="A33" s="4" t="s">
        <v>80</v>
      </c>
      <c r="H33" s="5">
        <f>SUM(H23:H32)</f>
        <v>101400</v>
      </c>
    </row>
    <row r="34" ht="15">
      <c r="E34" s="10"/>
    </row>
    <row r="35" spans="1:5" ht="15.75">
      <c r="A35" s="4" t="s">
        <v>78</v>
      </c>
      <c r="E35" s="10"/>
    </row>
    <row r="36" spans="1:8" ht="15">
      <c r="A36" s="17">
        <v>4112</v>
      </c>
      <c r="B36" t="s">
        <v>76</v>
      </c>
      <c r="F36" s="16"/>
      <c r="G36" s="9">
        <v>57800</v>
      </c>
      <c r="H36" s="9"/>
    </row>
    <row r="37" spans="1:8" s="4" customFormat="1" ht="15.75">
      <c r="A37" s="4" t="s">
        <v>79</v>
      </c>
      <c r="H37" s="5">
        <f>SUM(G36)</f>
        <v>57800</v>
      </c>
    </row>
    <row r="38" s="4" customFormat="1" ht="15.75">
      <c r="H38" s="5"/>
    </row>
    <row r="39" s="4" customFormat="1" ht="15.75">
      <c r="H39" s="5"/>
    </row>
    <row r="40" spans="1:8" s="4" customFormat="1" ht="15.75">
      <c r="A40" s="4" t="s">
        <v>90</v>
      </c>
      <c r="H40" s="5">
        <f>H20+H33+H37</f>
        <v>2938000</v>
      </c>
    </row>
    <row r="41" s="4" customFormat="1" ht="15.75">
      <c r="H41" s="5"/>
    </row>
    <row r="42" spans="1:8" s="4" customFormat="1" ht="15.75">
      <c r="A42" s="4" t="s">
        <v>91</v>
      </c>
      <c r="H42" s="5">
        <f>H40</f>
        <v>2938000</v>
      </c>
    </row>
    <row r="43" s="4" customFormat="1" ht="15.75">
      <c r="H43" s="5"/>
    </row>
    <row r="44" s="4" customFormat="1" ht="15.75">
      <c r="H44" s="5"/>
    </row>
    <row r="50" spans="1:8" s="4" customFormat="1" ht="15.75">
      <c r="A50" s="4" t="s">
        <v>3</v>
      </c>
      <c r="E50" s="6"/>
      <c r="F50" s="6"/>
      <c r="H50" s="5"/>
    </row>
    <row r="51" spans="1:8" ht="15">
      <c r="A51" s="15">
        <v>2212</v>
      </c>
      <c r="B51" s="10" t="s">
        <v>23</v>
      </c>
      <c r="E51" s="10"/>
      <c r="F51" s="10"/>
      <c r="H51" s="11">
        <f>SUM(G52:G54)</f>
        <v>20000</v>
      </c>
    </row>
    <row r="52" spans="1:7" ht="15">
      <c r="A52">
        <v>5169</v>
      </c>
      <c r="B52" t="s">
        <v>30</v>
      </c>
      <c r="G52" s="1">
        <v>2000</v>
      </c>
    </row>
    <row r="53" spans="1:7" ht="15">
      <c r="A53">
        <v>5171</v>
      </c>
      <c r="B53" t="s">
        <v>31</v>
      </c>
      <c r="G53" s="1">
        <v>8000</v>
      </c>
    </row>
    <row r="54" spans="1:7" ht="15">
      <c r="A54">
        <v>6121</v>
      </c>
      <c r="B54" t="s">
        <v>32</v>
      </c>
      <c r="G54" s="1">
        <v>10000</v>
      </c>
    </row>
    <row r="55" spans="1:8" ht="15">
      <c r="A55" s="15">
        <v>2310</v>
      </c>
      <c r="B55" s="10" t="s">
        <v>24</v>
      </c>
      <c r="E55" s="10"/>
      <c r="F55" s="10"/>
      <c r="H55" s="11">
        <f>SUM(G56)</f>
        <v>10000</v>
      </c>
    </row>
    <row r="56" spans="1:8" ht="15">
      <c r="A56" s="12">
        <v>6121</v>
      </c>
      <c r="B56" t="s">
        <v>32</v>
      </c>
      <c r="E56" s="12"/>
      <c r="G56" s="13">
        <v>10000</v>
      </c>
      <c r="H56" s="13"/>
    </row>
    <row r="57" spans="1:8" ht="15">
      <c r="A57" s="15">
        <v>2333</v>
      </c>
      <c r="B57" s="10" t="s">
        <v>25</v>
      </c>
      <c r="E57" s="10"/>
      <c r="F57" s="10"/>
      <c r="H57" s="11">
        <f>SUM(G58)</f>
        <v>30000</v>
      </c>
    </row>
    <row r="58" spans="1:7" ht="15">
      <c r="A58">
        <v>5171</v>
      </c>
      <c r="B58" t="s">
        <v>31</v>
      </c>
      <c r="G58" s="1">
        <v>30000</v>
      </c>
    </row>
    <row r="59" spans="1:8" ht="15">
      <c r="A59" s="15">
        <v>2341</v>
      </c>
      <c r="B59" s="10" t="s">
        <v>26</v>
      </c>
      <c r="E59" s="10"/>
      <c r="F59" s="10"/>
      <c r="H59" s="11">
        <v>80000</v>
      </c>
    </row>
    <row r="60" spans="1:7" ht="15">
      <c r="A60">
        <v>5171</v>
      </c>
      <c r="B60" t="s">
        <v>31</v>
      </c>
      <c r="G60" s="1">
        <v>80000</v>
      </c>
    </row>
    <row r="61" spans="1:8" ht="15">
      <c r="A61" s="15">
        <v>3111</v>
      </c>
      <c r="B61" s="10" t="s">
        <v>27</v>
      </c>
      <c r="E61" s="10"/>
      <c r="F61" s="10"/>
      <c r="H61" s="11">
        <f>SUM(G62)</f>
        <v>10000</v>
      </c>
    </row>
    <row r="62" spans="1:7" ht="15">
      <c r="A62">
        <v>5321</v>
      </c>
      <c r="B62" t="s">
        <v>33</v>
      </c>
      <c r="G62" s="1">
        <v>10000</v>
      </c>
    </row>
    <row r="63" spans="1:8" ht="15">
      <c r="A63" s="15">
        <v>3141</v>
      </c>
      <c r="B63" s="10" t="s">
        <v>28</v>
      </c>
      <c r="E63" s="10"/>
      <c r="F63" s="10"/>
      <c r="H63" s="11">
        <f>SUM(G64)</f>
        <v>10000</v>
      </c>
    </row>
    <row r="64" spans="1:7" ht="15">
      <c r="A64">
        <v>5321</v>
      </c>
      <c r="B64" t="s">
        <v>33</v>
      </c>
      <c r="G64" s="1">
        <v>10000</v>
      </c>
    </row>
    <row r="65" spans="1:8" ht="15">
      <c r="A65" s="15">
        <v>3319</v>
      </c>
      <c r="B65" s="10" t="s">
        <v>29</v>
      </c>
      <c r="E65" s="10"/>
      <c r="F65" s="10"/>
      <c r="H65" s="11">
        <f>SUM(G66:G67)</f>
        <v>10000</v>
      </c>
    </row>
    <row r="66" spans="1:7" ht="15">
      <c r="A66">
        <v>5021</v>
      </c>
      <c r="B66" t="s">
        <v>34</v>
      </c>
      <c r="G66" s="1">
        <v>4000</v>
      </c>
    </row>
    <row r="67" spans="1:7" ht="15">
      <c r="A67" s="12">
        <v>5139</v>
      </c>
      <c r="B67" s="12" t="s">
        <v>35</v>
      </c>
      <c r="E67" s="12"/>
      <c r="F67" s="10"/>
      <c r="G67" s="1">
        <v>6000</v>
      </c>
    </row>
    <row r="68" spans="1:8" ht="15">
      <c r="A68" s="15">
        <v>3399</v>
      </c>
      <c r="B68" s="10" t="s">
        <v>36</v>
      </c>
      <c r="E68" s="10"/>
      <c r="F68" s="10"/>
      <c r="H68" s="11">
        <f>SUM(G69:G73)</f>
        <v>23000</v>
      </c>
    </row>
    <row r="69" spans="1:7" ht="15">
      <c r="A69" s="12">
        <v>5021</v>
      </c>
      <c r="B69" s="12" t="s">
        <v>34</v>
      </c>
      <c r="E69" s="12"/>
      <c r="F69" s="12"/>
      <c r="G69" s="1">
        <v>4000</v>
      </c>
    </row>
    <row r="70" spans="1:7" ht="15">
      <c r="A70" s="12">
        <v>5139</v>
      </c>
      <c r="B70" s="12" t="s">
        <v>35</v>
      </c>
      <c r="E70" s="12"/>
      <c r="F70" s="12"/>
      <c r="G70" s="1">
        <v>3000</v>
      </c>
    </row>
    <row r="71" spans="1:7" ht="15">
      <c r="A71" s="12">
        <v>5169</v>
      </c>
      <c r="B71" t="s">
        <v>30</v>
      </c>
      <c r="E71" s="12"/>
      <c r="G71" s="1">
        <v>2000</v>
      </c>
    </row>
    <row r="72" spans="1:7" ht="15">
      <c r="A72" s="12">
        <v>5175</v>
      </c>
      <c r="B72" t="s">
        <v>38</v>
      </c>
      <c r="E72" s="12"/>
      <c r="G72" s="1">
        <v>4000</v>
      </c>
    </row>
    <row r="73" spans="1:7" ht="15">
      <c r="A73" s="12">
        <v>5194</v>
      </c>
      <c r="B73" t="s">
        <v>37</v>
      </c>
      <c r="E73" s="12"/>
      <c r="G73" s="1">
        <v>10000</v>
      </c>
    </row>
    <row r="74" spans="1:8" ht="15">
      <c r="A74" s="15">
        <v>3419</v>
      </c>
      <c r="B74" s="10" t="s">
        <v>39</v>
      </c>
      <c r="E74" s="10"/>
      <c r="F74" s="10"/>
      <c r="H74" s="11">
        <f>SUM(G75:G80)</f>
        <v>30000</v>
      </c>
    </row>
    <row r="75" spans="1:7" ht="15">
      <c r="A75" s="12">
        <v>5139</v>
      </c>
      <c r="B75" t="s">
        <v>35</v>
      </c>
      <c r="E75" s="12"/>
      <c r="G75" s="1">
        <v>2000</v>
      </c>
    </row>
    <row r="76" spans="1:7" ht="15">
      <c r="A76" s="12">
        <v>5154</v>
      </c>
      <c r="B76" t="s">
        <v>40</v>
      </c>
      <c r="E76" s="12"/>
      <c r="G76" s="1">
        <v>1000</v>
      </c>
    </row>
    <row r="77" spans="1:7" ht="15">
      <c r="A77" s="12">
        <v>5164</v>
      </c>
      <c r="B77" t="s">
        <v>41</v>
      </c>
      <c r="E77" s="12"/>
      <c r="G77" s="1">
        <v>2000</v>
      </c>
    </row>
    <row r="78" spans="1:7" ht="15">
      <c r="A78" s="12">
        <v>5169</v>
      </c>
      <c r="B78" t="s">
        <v>30</v>
      </c>
      <c r="E78" s="12"/>
      <c r="G78" s="1">
        <v>10000</v>
      </c>
    </row>
    <row r="79" spans="1:7" ht="15">
      <c r="A79" s="12">
        <v>5171</v>
      </c>
      <c r="B79" t="s">
        <v>31</v>
      </c>
      <c r="E79" s="12"/>
      <c r="G79" s="1">
        <v>10000</v>
      </c>
    </row>
    <row r="80" spans="1:7" ht="15">
      <c r="A80" s="12">
        <v>5494</v>
      </c>
      <c r="B80" t="s">
        <v>42</v>
      </c>
      <c r="E80" s="12"/>
      <c r="G80" s="1">
        <v>5000</v>
      </c>
    </row>
    <row r="81" spans="1:8" ht="15">
      <c r="A81" s="15">
        <v>3631</v>
      </c>
      <c r="B81" s="10" t="s">
        <v>43</v>
      </c>
      <c r="E81" s="10"/>
      <c r="F81" s="10"/>
      <c r="H81" s="11">
        <f>SUM(G82:G86)</f>
        <v>68000</v>
      </c>
    </row>
    <row r="82" spans="1:7" ht="15">
      <c r="A82" s="12">
        <v>5021</v>
      </c>
      <c r="B82" s="12" t="s">
        <v>34</v>
      </c>
      <c r="E82" s="12"/>
      <c r="F82" s="12"/>
      <c r="G82" s="1">
        <v>4000</v>
      </c>
    </row>
    <row r="83" spans="1:7" ht="15">
      <c r="A83" s="12">
        <v>5139</v>
      </c>
      <c r="B83" s="12" t="s">
        <v>35</v>
      </c>
      <c r="E83" s="12"/>
      <c r="F83" s="12"/>
      <c r="G83" s="1">
        <v>6000</v>
      </c>
    </row>
    <row r="84" spans="1:7" ht="15">
      <c r="A84" s="12">
        <v>5154</v>
      </c>
      <c r="B84" s="12" t="s">
        <v>40</v>
      </c>
      <c r="E84" s="12"/>
      <c r="F84" s="12"/>
      <c r="G84" s="1">
        <v>38000</v>
      </c>
    </row>
    <row r="85" spans="1:7" ht="15">
      <c r="A85" s="12">
        <v>5171</v>
      </c>
      <c r="B85" s="12" t="s">
        <v>31</v>
      </c>
      <c r="E85" s="12"/>
      <c r="F85" s="12"/>
      <c r="G85" s="1">
        <v>10000</v>
      </c>
    </row>
    <row r="86" spans="1:7" ht="15">
      <c r="A86" s="12">
        <v>6121</v>
      </c>
      <c r="B86" s="12" t="s">
        <v>32</v>
      </c>
      <c r="E86" s="12"/>
      <c r="F86" s="12"/>
      <c r="G86" s="1">
        <v>10000</v>
      </c>
    </row>
    <row r="87" spans="1:8" ht="15">
      <c r="A87" s="15">
        <v>3632</v>
      </c>
      <c r="B87" s="10" t="s">
        <v>44</v>
      </c>
      <c r="E87" s="10"/>
      <c r="F87" s="10"/>
      <c r="H87" s="11">
        <f>SUM(G88:G92)</f>
        <v>20000</v>
      </c>
    </row>
    <row r="88" spans="1:7" ht="15">
      <c r="A88" s="12">
        <v>5021</v>
      </c>
      <c r="B88" s="12" t="s">
        <v>34</v>
      </c>
      <c r="E88" s="12"/>
      <c r="F88" s="12"/>
      <c r="G88" s="1">
        <v>4000</v>
      </c>
    </row>
    <row r="89" spans="1:7" ht="15">
      <c r="A89" s="12">
        <v>5139</v>
      </c>
      <c r="B89" s="12" t="s">
        <v>35</v>
      </c>
      <c r="E89" s="12"/>
      <c r="F89" s="12"/>
      <c r="G89" s="1">
        <v>5000</v>
      </c>
    </row>
    <row r="90" spans="1:7" ht="15">
      <c r="A90" s="12">
        <v>5169</v>
      </c>
      <c r="B90" s="12" t="s">
        <v>30</v>
      </c>
      <c r="E90" s="12"/>
      <c r="F90" s="12"/>
      <c r="G90" s="1">
        <v>5000</v>
      </c>
    </row>
    <row r="91" spans="1:7" ht="15">
      <c r="A91" s="12">
        <v>5171</v>
      </c>
      <c r="B91" s="12" t="s">
        <v>31</v>
      </c>
      <c r="E91" s="12"/>
      <c r="F91" s="12"/>
      <c r="G91" s="1">
        <v>5000</v>
      </c>
    </row>
    <row r="92" spans="1:7" ht="15">
      <c r="A92" s="12">
        <v>5194</v>
      </c>
      <c r="B92" s="12" t="s">
        <v>37</v>
      </c>
      <c r="E92" s="12"/>
      <c r="F92" s="12"/>
      <c r="G92" s="1">
        <v>1000</v>
      </c>
    </row>
    <row r="93" spans="1:8" ht="15">
      <c r="A93" s="15">
        <v>3633</v>
      </c>
      <c r="B93" s="10" t="s">
        <v>45</v>
      </c>
      <c r="E93" s="10"/>
      <c r="F93" s="10"/>
      <c r="H93" s="11">
        <f>SUM(G94)</f>
        <v>140000</v>
      </c>
    </row>
    <row r="94" spans="1:7" ht="15.75">
      <c r="A94" s="12">
        <v>6121</v>
      </c>
      <c r="B94" t="s">
        <v>32</v>
      </c>
      <c r="E94" s="12"/>
      <c r="G94" s="18">
        <v>140000</v>
      </c>
    </row>
    <row r="95" spans="1:8" ht="15">
      <c r="A95" s="15">
        <v>3639</v>
      </c>
      <c r="B95" s="10" t="s">
        <v>19</v>
      </c>
      <c r="E95" s="10"/>
      <c r="F95" s="10"/>
      <c r="H95" s="14">
        <v>1150000</v>
      </c>
    </row>
    <row r="96" spans="1:8" ht="15">
      <c r="A96" s="12">
        <v>5169</v>
      </c>
      <c r="B96" s="12" t="s">
        <v>30</v>
      </c>
      <c r="E96" s="12"/>
      <c r="F96" s="12"/>
      <c r="G96" s="9">
        <v>150000</v>
      </c>
      <c r="H96" s="9"/>
    </row>
    <row r="97" spans="1:8" ht="15">
      <c r="A97" s="12">
        <v>6121</v>
      </c>
      <c r="B97" s="12" t="s">
        <v>32</v>
      </c>
      <c r="E97" s="12"/>
      <c r="F97" s="12"/>
      <c r="G97" s="9">
        <v>1000000</v>
      </c>
      <c r="H97" s="9"/>
    </row>
    <row r="98" spans="1:8" ht="15">
      <c r="A98" s="15">
        <v>3722</v>
      </c>
      <c r="B98" s="10" t="s">
        <v>46</v>
      </c>
      <c r="E98" s="10"/>
      <c r="F98" s="10"/>
      <c r="H98" s="11">
        <f>SUM(G99:G101)</f>
        <v>402000</v>
      </c>
    </row>
    <row r="99" spans="1:7" ht="15">
      <c r="A99" s="12">
        <v>5139</v>
      </c>
      <c r="B99" s="12" t="s">
        <v>35</v>
      </c>
      <c r="E99" s="12"/>
      <c r="F99" s="12"/>
      <c r="G99" s="1">
        <v>2000</v>
      </c>
    </row>
    <row r="100" spans="1:7" ht="15">
      <c r="A100" s="12">
        <v>5169</v>
      </c>
      <c r="B100" s="12" t="s">
        <v>30</v>
      </c>
      <c r="E100" s="12"/>
      <c r="F100" s="12"/>
      <c r="G100" s="1">
        <v>140000</v>
      </c>
    </row>
    <row r="101" spans="1:7" ht="15">
      <c r="A101" s="12">
        <v>6122</v>
      </c>
      <c r="B101" s="12" t="s">
        <v>47</v>
      </c>
      <c r="E101" s="12"/>
      <c r="F101" s="12"/>
      <c r="G101" s="1">
        <v>260000</v>
      </c>
    </row>
    <row r="102" spans="1:8" ht="15">
      <c r="A102" s="15">
        <v>3723</v>
      </c>
      <c r="B102" s="10" t="s">
        <v>16</v>
      </c>
      <c r="E102" s="10"/>
      <c r="F102" s="10"/>
      <c r="H102" s="11">
        <f>SUM(G103:G104)</f>
        <v>170000</v>
      </c>
    </row>
    <row r="103" spans="1:7" ht="15">
      <c r="A103" s="12">
        <v>5169</v>
      </c>
      <c r="B103" s="12" t="s">
        <v>30</v>
      </c>
      <c r="E103" s="12"/>
      <c r="F103" s="12"/>
      <c r="G103" s="1">
        <v>20000</v>
      </c>
    </row>
    <row r="104" spans="1:7" ht="15">
      <c r="A104" s="12">
        <v>6122</v>
      </c>
      <c r="B104" s="12" t="s">
        <v>47</v>
      </c>
      <c r="E104" s="12"/>
      <c r="F104" s="12"/>
      <c r="G104" s="1">
        <v>150000</v>
      </c>
    </row>
    <row r="105" spans="1:8" ht="15">
      <c r="A105" s="15">
        <v>3745</v>
      </c>
      <c r="B105" s="10" t="s">
        <v>48</v>
      </c>
      <c r="E105" s="10"/>
      <c r="F105" s="10"/>
      <c r="H105" s="11">
        <f>SUM(G106:G110)</f>
        <v>65000</v>
      </c>
    </row>
    <row r="106" spans="1:7" ht="15">
      <c r="A106" s="12">
        <v>5021</v>
      </c>
      <c r="B106" s="12" t="s">
        <v>34</v>
      </c>
      <c r="E106" s="12"/>
      <c r="F106" s="12"/>
      <c r="G106" s="1">
        <v>30000</v>
      </c>
    </row>
    <row r="107" spans="1:7" ht="15">
      <c r="A107" s="12">
        <v>5139</v>
      </c>
      <c r="B107" s="12" t="s">
        <v>35</v>
      </c>
      <c r="E107" s="12"/>
      <c r="F107" s="12"/>
      <c r="G107" s="1">
        <v>5000</v>
      </c>
    </row>
    <row r="108" spans="1:7" ht="15">
      <c r="A108" s="12">
        <v>5156</v>
      </c>
      <c r="B108" s="12" t="s">
        <v>49</v>
      </c>
      <c r="E108" s="12"/>
      <c r="F108" s="12"/>
      <c r="G108" s="1">
        <v>10000</v>
      </c>
    </row>
    <row r="109" spans="1:7" ht="15">
      <c r="A109" s="12">
        <v>5169</v>
      </c>
      <c r="B109" s="12" t="s">
        <v>30</v>
      </c>
      <c r="E109" s="12"/>
      <c r="F109" s="12"/>
      <c r="G109" s="1">
        <v>10000</v>
      </c>
    </row>
    <row r="110" spans="1:7" ht="15">
      <c r="A110" s="12">
        <v>5171</v>
      </c>
      <c r="B110" s="12" t="s">
        <v>31</v>
      </c>
      <c r="E110" s="12"/>
      <c r="F110" s="12"/>
      <c r="G110" s="1">
        <v>10000</v>
      </c>
    </row>
    <row r="111" spans="1:8" ht="15">
      <c r="A111" s="15">
        <v>4319</v>
      </c>
      <c r="B111" s="10" t="s">
        <v>50</v>
      </c>
      <c r="E111" s="10"/>
      <c r="F111" s="10"/>
      <c r="H111" s="11">
        <f>SUM(G112)</f>
        <v>10000</v>
      </c>
    </row>
    <row r="112" spans="1:7" ht="15">
      <c r="A112" s="12">
        <v>5169</v>
      </c>
      <c r="B112" t="s">
        <v>30</v>
      </c>
      <c r="E112" s="12"/>
      <c r="G112" s="1">
        <v>10000</v>
      </c>
    </row>
    <row r="113" spans="1:8" ht="15">
      <c r="A113" s="15">
        <v>5212</v>
      </c>
      <c r="B113" s="10" t="s">
        <v>51</v>
      </c>
      <c r="E113" s="10"/>
      <c r="F113" s="10"/>
      <c r="H113" s="11">
        <f>SUM(G114)</f>
        <v>40000</v>
      </c>
    </row>
    <row r="114" spans="1:7" ht="15">
      <c r="A114" s="12">
        <v>5901</v>
      </c>
      <c r="B114" s="12" t="s">
        <v>52</v>
      </c>
      <c r="E114" s="12"/>
      <c r="F114" s="12"/>
      <c r="G114" s="1">
        <v>40000</v>
      </c>
    </row>
    <row r="115" spans="1:8" ht="15">
      <c r="A115" s="15">
        <v>5512</v>
      </c>
      <c r="B115" s="10" t="s">
        <v>53</v>
      </c>
      <c r="E115" s="10"/>
      <c r="F115" s="10"/>
      <c r="H115" s="11">
        <f>SUM(G116:G120)</f>
        <v>46000</v>
      </c>
    </row>
    <row r="116" spans="1:7" ht="15">
      <c r="A116" s="12">
        <v>5151</v>
      </c>
      <c r="B116" s="12" t="s">
        <v>54</v>
      </c>
      <c r="E116" s="12"/>
      <c r="F116" s="12"/>
      <c r="G116" s="1">
        <v>2000</v>
      </c>
    </row>
    <row r="117" spans="1:7" ht="15">
      <c r="A117" s="12">
        <v>5153</v>
      </c>
      <c r="B117" s="12" t="s">
        <v>55</v>
      </c>
      <c r="E117" s="12"/>
      <c r="F117" s="12"/>
      <c r="G117" s="1">
        <v>2000</v>
      </c>
    </row>
    <row r="118" spans="1:7" ht="15">
      <c r="A118" s="12">
        <v>5154</v>
      </c>
      <c r="B118" s="12" t="s">
        <v>40</v>
      </c>
      <c r="E118" s="12"/>
      <c r="F118" s="12"/>
      <c r="G118" s="1">
        <v>4000</v>
      </c>
    </row>
    <row r="119" spans="1:7" ht="15">
      <c r="A119" s="12">
        <v>5169</v>
      </c>
      <c r="B119" s="12" t="s">
        <v>30</v>
      </c>
      <c r="E119" s="12"/>
      <c r="F119" s="12"/>
      <c r="G119" s="1">
        <v>28000</v>
      </c>
    </row>
    <row r="120" spans="1:7" ht="15">
      <c r="A120" s="12">
        <v>5171</v>
      </c>
      <c r="B120" s="12" t="s">
        <v>31</v>
      </c>
      <c r="E120" s="12"/>
      <c r="F120" s="12"/>
      <c r="G120" s="1">
        <v>10000</v>
      </c>
    </row>
    <row r="121" spans="1:8" ht="15">
      <c r="A121" s="15">
        <v>6112</v>
      </c>
      <c r="B121" s="10" t="s">
        <v>56</v>
      </c>
      <c r="E121" s="10"/>
      <c r="F121" s="10"/>
      <c r="H121" s="11">
        <f>SUM(G122:G123)</f>
        <v>300000</v>
      </c>
    </row>
    <row r="122" spans="1:7" ht="15">
      <c r="A122" s="12">
        <v>5023</v>
      </c>
      <c r="B122" s="12" t="s">
        <v>57</v>
      </c>
      <c r="E122" s="12"/>
      <c r="F122" s="12"/>
      <c r="G122" s="1">
        <v>275000</v>
      </c>
    </row>
    <row r="123" spans="1:7" ht="15">
      <c r="A123" s="12">
        <v>5032</v>
      </c>
      <c r="B123" s="12" t="s">
        <v>58</v>
      </c>
      <c r="E123" s="12"/>
      <c r="F123" s="12"/>
      <c r="G123" s="1">
        <v>25000</v>
      </c>
    </row>
    <row r="124" spans="1:8" ht="15">
      <c r="A124" s="15">
        <v>6171</v>
      </c>
      <c r="B124" s="10" t="s">
        <v>21</v>
      </c>
      <c r="E124" s="10"/>
      <c r="F124" s="10"/>
      <c r="H124" s="11">
        <f>SUM(G125:G143)</f>
        <v>291000</v>
      </c>
    </row>
    <row r="125" spans="1:7" ht="15">
      <c r="A125" s="12">
        <v>5011</v>
      </c>
      <c r="B125" s="12" t="s">
        <v>59</v>
      </c>
      <c r="E125" s="12"/>
      <c r="F125" s="12"/>
      <c r="G125" s="1">
        <v>10000</v>
      </c>
    </row>
    <row r="126" spans="1:7" ht="15">
      <c r="A126" s="12">
        <v>5021</v>
      </c>
      <c r="B126" s="12" t="s">
        <v>34</v>
      </c>
      <c r="E126" s="12"/>
      <c r="F126" s="12"/>
      <c r="G126" s="1">
        <v>20000</v>
      </c>
    </row>
    <row r="127" spans="1:7" ht="15">
      <c r="A127" s="12">
        <v>5038</v>
      </c>
      <c r="B127" s="12" t="s">
        <v>60</v>
      </c>
      <c r="E127" s="12"/>
      <c r="F127" s="12"/>
      <c r="G127" s="1">
        <v>400</v>
      </c>
    </row>
    <row r="128" spans="1:7" ht="15">
      <c r="A128" s="12">
        <v>5136</v>
      </c>
      <c r="B128" s="12" t="s">
        <v>61</v>
      </c>
      <c r="E128" s="12"/>
      <c r="F128" s="12"/>
      <c r="G128" s="1">
        <v>10000</v>
      </c>
    </row>
    <row r="129" spans="1:7" ht="15">
      <c r="A129" s="12">
        <v>5137</v>
      </c>
      <c r="B129" s="12" t="s">
        <v>62</v>
      </c>
      <c r="E129" s="12"/>
      <c r="F129" s="12"/>
      <c r="G129" s="1">
        <v>40000</v>
      </c>
    </row>
    <row r="130" spans="1:7" ht="15">
      <c r="A130" s="12">
        <v>5139</v>
      </c>
      <c r="B130" s="12" t="s">
        <v>35</v>
      </c>
      <c r="E130" s="12"/>
      <c r="F130" s="12"/>
      <c r="G130" s="1">
        <v>15000</v>
      </c>
    </row>
    <row r="131" spans="1:7" ht="15">
      <c r="A131" s="12">
        <v>5151</v>
      </c>
      <c r="B131" s="12" t="s">
        <v>54</v>
      </c>
      <c r="E131" s="12"/>
      <c r="F131" s="12"/>
      <c r="G131" s="1">
        <v>1600</v>
      </c>
    </row>
    <row r="132" spans="1:7" ht="15">
      <c r="A132" s="12">
        <v>5153</v>
      </c>
      <c r="B132" s="12" t="s">
        <v>55</v>
      </c>
      <c r="E132" s="12"/>
      <c r="F132" s="12"/>
      <c r="G132" s="1">
        <v>6000</v>
      </c>
    </row>
    <row r="133" spans="1:7" ht="15">
      <c r="A133" s="12">
        <v>5154</v>
      </c>
      <c r="B133" s="12" t="s">
        <v>40</v>
      </c>
      <c r="E133" s="12"/>
      <c r="F133" s="12"/>
      <c r="G133" s="1">
        <v>2000</v>
      </c>
    </row>
    <row r="134" spans="1:7" ht="15">
      <c r="A134" s="12">
        <v>5161</v>
      </c>
      <c r="B134" s="12" t="s">
        <v>63</v>
      </c>
      <c r="E134" s="12"/>
      <c r="F134" s="12"/>
      <c r="G134" s="1">
        <v>2000</v>
      </c>
    </row>
    <row r="135" spans="1:7" ht="15">
      <c r="A135" s="12">
        <v>5162</v>
      </c>
      <c r="B135" s="12" t="s">
        <v>64</v>
      </c>
      <c r="E135" s="12"/>
      <c r="F135" s="12"/>
      <c r="G135" s="1">
        <v>20000</v>
      </c>
    </row>
    <row r="136" spans="1:7" ht="15">
      <c r="A136" s="12">
        <v>5168</v>
      </c>
      <c r="B136" s="12" t="s">
        <v>65</v>
      </c>
      <c r="E136" s="12"/>
      <c r="F136" s="12"/>
      <c r="G136" s="1">
        <v>20000</v>
      </c>
    </row>
    <row r="137" spans="1:7" ht="15">
      <c r="A137" s="12">
        <v>5169</v>
      </c>
      <c r="B137" s="12" t="s">
        <v>30</v>
      </c>
      <c r="E137" s="12"/>
      <c r="F137" s="12"/>
      <c r="G137" s="1">
        <v>75000</v>
      </c>
    </row>
    <row r="138" spans="1:7" ht="15">
      <c r="A138" s="12">
        <v>5171</v>
      </c>
      <c r="B138" s="12" t="s">
        <v>31</v>
      </c>
      <c r="E138" s="12"/>
      <c r="F138" s="12"/>
      <c r="G138" s="1">
        <v>40000</v>
      </c>
    </row>
    <row r="139" spans="1:7" ht="15">
      <c r="A139" s="12">
        <v>5173</v>
      </c>
      <c r="B139" s="12" t="s">
        <v>66</v>
      </c>
      <c r="E139" s="12"/>
      <c r="F139" s="12"/>
      <c r="G139" s="1">
        <v>10000</v>
      </c>
    </row>
    <row r="140" spans="1:7" ht="15">
      <c r="A140" s="12">
        <v>5175</v>
      </c>
      <c r="B140" s="12" t="s">
        <v>38</v>
      </c>
      <c r="E140" s="12"/>
      <c r="F140" s="12"/>
      <c r="G140" s="1">
        <v>5000</v>
      </c>
    </row>
    <row r="141" spans="1:7" ht="15">
      <c r="A141" s="12">
        <v>5321</v>
      </c>
      <c r="B141" s="12" t="s">
        <v>33</v>
      </c>
      <c r="E141" s="12"/>
      <c r="F141" s="12"/>
      <c r="G141" s="1">
        <v>4000</v>
      </c>
    </row>
    <row r="142" spans="1:8" s="12" customFormat="1" ht="15">
      <c r="A142" s="12">
        <v>5329</v>
      </c>
      <c r="B142" s="12" t="s">
        <v>67</v>
      </c>
      <c r="G142" s="13">
        <v>5000</v>
      </c>
      <c r="H142" s="13"/>
    </row>
    <row r="143" spans="1:8" s="12" customFormat="1" ht="15">
      <c r="A143" s="12">
        <v>5362</v>
      </c>
      <c r="B143" s="12" t="s">
        <v>68</v>
      </c>
      <c r="G143" s="13">
        <v>5000</v>
      </c>
      <c r="H143" s="13"/>
    </row>
    <row r="144" spans="1:8" ht="15">
      <c r="A144" s="15">
        <v>6310</v>
      </c>
      <c r="B144" s="10" t="s">
        <v>22</v>
      </c>
      <c r="E144" s="10"/>
      <c r="F144" s="10"/>
      <c r="H144" s="11">
        <f>SUM(G145)</f>
        <v>6000</v>
      </c>
    </row>
    <row r="145" spans="1:7" ht="15">
      <c r="A145" s="12">
        <v>5163</v>
      </c>
      <c r="B145" t="s">
        <v>69</v>
      </c>
      <c r="E145" s="12"/>
      <c r="G145" s="1">
        <v>6000</v>
      </c>
    </row>
    <row r="146" spans="1:8" ht="15">
      <c r="A146" s="15">
        <v>6320</v>
      </c>
      <c r="B146" s="10" t="s">
        <v>70</v>
      </c>
      <c r="E146" s="10"/>
      <c r="F146" s="10"/>
      <c r="H146" s="11">
        <f>SUM(G147)</f>
        <v>7000</v>
      </c>
    </row>
    <row r="147" spans="1:7" ht="15">
      <c r="A147" s="12">
        <v>5163</v>
      </c>
      <c r="B147" t="s">
        <v>69</v>
      </c>
      <c r="E147" s="12"/>
      <c r="G147" s="1">
        <v>7000</v>
      </c>
    </row>
    <row r="148" spans="1:7" ht="15">
      <c r="A148" s="12"/>
      <c r="E148" s="12"/>
      <c r="G148" s="1"/>
    </row>
    <row r="149" spans="1:8" s="4" customFormat="1" ht="15.75">
      <c r="A149" s="4" t="s">
        <v>4</v>
      </c>
      <c r="H149" s="5">
        <f>SUM(H51:H147)</f>
        <v>2938000</v>
      </c>
    </row>
    <row r="150" s="4" customFormat="1" ht="15.75">
      <c r="H150" s="5"/>
    </row>
    <row r="152" ht="15">
      <c r="A152" t="s">
        <v>96</v>
      </c>
    </row>
    <row r="153" ht="15">
      <c r="A153" t="s">
        <v>97</v>
      </c>
    </row>
    <row r="155" ht="15">
      <c r="A155" t="s">
        <v>5</v>
      </c>
    </row>
    <row r="156" ht="15">
      <c r="A156" t="s">
        <v>77</v>
      </c>
    </row>
    <row r="157" ht="15">
      <c r="A157" t="s">
        <v>98</v>
      </c>
    </row>
    <row r="158" ht="15">
      <c r="A158" t="s">
        <v>99</v>
      </c>
    </row>
    <row r="163" spans="1:8" s="4" customFormat="1" ht="15.75">
      <c r="A163" s="4" t="s">
        <v>6</v>
      </c>
      <c r="H163" s="5"/>
    </row>
    <row r="164" spans="1:9" ht="15.75">
      <c r="A164" s="4" t="s">
        <v>11</v>
      </c>
      <c r="B164" t="s">
        <v>7</v>
      </c>
      <c r="C164" s="13">
        <f>SUM(H20)</f>
        <v>2778800</v>
      </c>
      <c r="E164" s="4" t="s">
        <v>12</v>
      </c>
      <c r="F164" s="4"/>
      <c r="G164" t="s">
        <v>13</v>
      </c>
      <c r="H164" s="13">
        <f>G52+G53+G58+G60+G62+G64+G66+G67+G69+G70+G71+G72+G73+G75+G76+G77+G78+G79+G80+G82+G83+G84+G85+G88+G89+G90+G91+G92+G96+G99+G100+G103+G106+G107+G108+G109+G110+G114+G116+G117+G118+G119+G120+G122+G123+G125+G126+G127+G128+G129+G130+G131+G132+G133+G134+G135+G136+G137+G138+G139+G140+G141+G142+G143+G145+G147+G112</f>
        <v>1358000</v>
      </c>
      <c r="I164" s="1"/>
    </row>
    <row r="165" spans="2:9" ht="15">
      <c r="B165" t="s">
        <v>8</v>
      </c>
      <c r="C165" s="13">
        <f>G24+G26+G28+G30+G32</f>
        <v>101400</v>
      </c>
      <c r="G165" t="s">
        <v>14</v>
      </c>
      <c r="H165" s="13">
        <f>G54+G56+G86+G97+G101+G104+G94</f>
        <v>1580000</v>
      </c>
      <c r="I165" s="1"/>
    </row>
    <row r="166" spans="2:9" ht="15">
      <c r="B166" t="s">
        <v>9</v>
      </c>
      <c r="C166" s="13">
        <v>0</v>
      </c>
      <c r="H166" s="11">
        <f>SUM(H164:H165)</f>
        <v>2938000</v>
      </c>
      <c r="I166" s="1"/>
    </row>
    <row r="167" spans="2:9" ht="15">
      <c r="B167" t="s">
        <v>10</v>
      </c>
      <c r="C167" s="13">
        <f>SUM(H37)</f>
        <v>57800</v>
      </c>
      <c r="H167"/>
      <c r="I167" s="1"/>
    </row>
    <row r="168" spans="3:9" ht="15">
      <c r="C168" s="11">
        <f>SUM(C164:C167)</f>
        <v>2938000</v>
      </c>
      <c r="H168"/>
      <c r="I168" s="1"/>
    </row>
    <row r="171" ht="15">
      <c r="A171" t="s">
        <v>100</v>
      </c>
    </row>
    <row r="172" ht="15">
      <c r="A172" t="s">
        <v>101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  <headerFooter>
    <oddHeader>&amp;COBEC  PÍSEKPÍSEK čp.98, PSČ 503 51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Jech</dc:creator>
  <cp:keywords/>
  <dc:description/>
  <cp:lastModifiedBy>AC</cp:lastModifiedBy>
  <cp:lastPrinted>2016-12-19T13:44:27Z</cp:lastPrinted>
  <dcterms:created xsi:type="dcterms:W3CDTF">2013-02-03T21:16:29Z</dcterms:created>
  <dcterms:modified xsi:type="dcterms:W3CDTF">2017-03-13T19:52:59Z</dcterms:modified>
  <cp:category/>
  <cp:version/>
  <cp:contentType/>
  <cp:contentStatus/>
</cp:coreProperties>
</file>