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Dokumenty 2016\"/>
    </mc:Choice>
  </mc:AlternateContent>
  <bookViews>
    <workbookView xWindow="0" yWindow="0" windowWidth="19200" windowHeight="1159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90" i="1" l="1"/>
  <c r="H90" i="1"/>
  <c r="D92" i="1"/>
  <c r="H73" i="1" l="1"/>
  <c r="H89" i="1" s="1"/>
  <c r="H91" i="1" s="1"/>
  <c r="H28" i="1"/>
  <c r="H17" i="1"/>
  <c r="H30" i="1" l="1"/>
  <c r="H32" i="1" s="1"/>
  <c r="D89" i="1"/>
  <c r="D93" i="1" s="1"/>
</calcChain>
</file>

<file path=xl/sharedStrings.xml><?xml version="1.0" encoding="utf-8"?>
<sst xmlns="http://schemas.openxmlformats.org/spreadsheetml/2006/main" count="73" uniqueCount="72">
  <si>
    <t>daň z příjmů FO závislá činnost</t>
  </si>
  <si>
    <t>daň z příjmů FO sam.výděl.činnost</t>
  </si>
  <si>
    <t>daň z příjmů FO kapitálové výnosy</t>
  </si>
  <si>
    <t>daň z příjmů PO</t>
  </si>
  <si>
    <t>DPH</t>
  </si>
  <si>
    <t>daň z nemovitostí</t>
  </si>
  <si>
    <t>poplatek za KO</t>
  </si>
  <si>
    <t>poplatek ze psů</t>
  </si>
  <si>
    <t>pronájem pozemků</t>
  </si>
  <si>
    <t>pronájem ost.nemovitostí</t>
  </si>
  <si>
    <t>příjem z úroků</t>
  </si>
  <si>
    <t>příjmy z věcných břemen, dobýv.prostoru</t>
  </si>
  <si>
    <t>dotace na státní správu ze SR</t>
  </si>
  <si>
    <t>PŘÍJMY  CELKEM</t>
  </si>
  <si>
    <t>DAŇOVÉ  PŘÍJMY</t>
  </si>
  <si>
    <t>DAŇOVÉ  PŘÍJMY  CELKEM</t>
  </si>
  <si>
    <t>NEDAŇOVÉ  PŘÍJMY</t>
  </si>
  <si>
    <t>NEDAŇOVÉ  PŘÍJMY  CELKEM</t>
  </si>
  <si>
    <t>OBJEM  ROZPOČTU</t>
  </si>
  <si>
    <t>VÝDAJE</t>
  </si>
  <si>
    <t>pozemní komunikace</t>
  </si>
  <si>
    <t>paragraf</t>
  </si>
  <si>
    <t>položka</t>
  </si>
  <si>
    <t>pitná voda</t>
  </si>
  <si>
    <t>úpravy drobných vodních toků</t>
  </si>
  <si>
    <t>ZŠ, MŠ - transfer</t>
  </si>
  <si>
    <t>oprava, čištění rybníků</t>
  </si>
  <si>
    <t>stravování ZŠ, MŠ</t>
  </si>
  <si>
    <t>záležitosti kultury</t>
  </si>
  <si>
    <t>věcné dary</t>
  </si>
  <si>
    <t>tělovýchovná činnost</t>
  </si>
  <si>
    <t>sociální služby</t>
  </si>
  <si>
    <t>veřejné osvětlení</t>
  </si>
  <si>
    <t>pohřebnictví</t>
  </si>
  <si>
    <t>komunální služby a územní rozvoj</t>
  </si>
  <si>
    <t>Sběr a svoz odpadů</t>
  </si>
  <si>
    <t>vzhled obce, zeleň</t>
  </si>
  <si>
    <t>krizové události zák.č.118/2012 Sb.§25</t>
  </si>
  <si>
    <t>požární ochrana</t>
  </si>
  <si>
    <t>zastupitelské orgány</t>
  </si>
  <si>
    <t>místní správa</t>
  </si>
  <si>
    <t>služby peněžních ústavů</t>
  </si>
  <si>
    <t>pojištění majetku obce</t>
  </si>
  <si>
    <t>VÝDAJE   CELKEM</t>
  </si>
  <si>
    <t>ROZPOČET  OBCE  PÍSEK</t>
  </si>
  <si>
    <t>- pro zveřejnění na úřední desce</t>
  </si>
  <si>
    <t xml:space="preserve">                      </t>
  </si>
  <si>
    <t>na pevné a elektronické úřední desce obce</t>
  </si>
  <si>
    <t xml:space="preserve">před konečném  stanovením a schválením  v zastupitelstvu obce je zveřejněn </t>
  </si>
  <si>
    <t>Návrh rozpočtu dle tříd</t>
  </si>
  <si>
    <t>třída 1</t>
  </si>
  <si>
    <t>třída 2</t>
  </si>
  <si>
    <t>třída 3</t>
  </si>
  <si>
    <t>třída 4</t>
  </si>
  <si>
    <t>Příjmy</t>
  </si>
  <si>
    <t>Výdaje</t>
  </si>
  <si>
    <t>třída 5</t>
  </si>
  <si>
    <t>třída 6</t>
  </si>
  <si>
    <t>Návrh rozpočtu  Obce Písek pro rok 2014</t>
  </si>
  <si>
    <t xml:space="preserve">Vyvěšeno dne  </t>
  </si>
  <si>
    <t>Předpoklad příjmů</t>
  </si>
  <si>
    <t>Odvod z loterií</t>
  </si>
  <si>
    <t>příspěvky a náhrady / odpady ekokom/</t>
  </si>
  <si>
    <t>výstavba  a údržba imženýrských sítí</t>
  </si>
  <si>
    <t>k2016</t>
  </si>
  <si>
    <t xml:space="preserve">Zveřejnění  :     </t>
  </si>
  <si>
    <t xml:space="preserve">Navrh vyrovnaného  rozpočet obce - závazným ukazetelem rozpočtu je stanoven paragraf </t>
  </si>
  <si>
    <t xml:space="preserve">Tento finanční návrh rozpočtu pro rok 2016  je zpracován jako rozpočet vyrovnaný  </t>
  </si>
  <si>
    <t>Sběr a svoz ostatních odpadů</t>
  </si>
  <si>
    <t>:25.ledna 2016</t>
  </si>
  <si>
    <t>Sejmuto dne: 15.února 2016</t>
  </si>
  <si>
    <t>Schváleno zastupitelstvem obce na 17. zasedání dne 15.02.1016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</si>
</sst>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3"/>
  <sheetViews>
    <sheetView tabSelected="1" view="pageLayout" topLeftCell="A64" workbookViewId="0">
      <selection activeCell="B85" sqref="B85"/>
    </sheetView>
  </sheetViews>
  <sheetFormatPr defaultRowHeight="15" x14ac:dyDescent="0.25"/>
  <cols>
    <col min="1" max="1" width="1.7109375" customWidth="1"/>
    <col min="3" max="3" width="6.7109375" customWidth="1"/>
    <col min="4" max="4" width="12.7109375" customWidth="1"/>
    <col min="5" max="5" width="10.7109375" customWidth="1"/>
    <col min="8" max="8" width="13.140625" style="1" bestFit="1" customWidth="1"/>
  </cols>
  <sheetData>
    <row r="1" spans="2:8" s="7" customFormat="1" ht="21" x14ac:dyDescent="0.35">
      <c r="B1" s="7" t="s">
        <v>58</v>
      </c>
      <c r="F1" s="7" t="s">
        <v>64</v>
      </c>
      <c r="H1" s="8"/>
    </row>
    <row r="2" spans="2:8" x14ac:dyDescent="0.25">
      <c r="B2" t="s">
        <v>45</v>
      </c>
    </row>
    <row r="3" spans="2:8" ht="15.75" x14ac:dyDescent="0.25">
      <c r="B3" s="4" t="s">
        <v>66</v>
      </c>
      <c r="C3" s="4"/>
      <c r="D3" s="4"/>
      <c r="E3" s="4"/>
    </row>
    <row r="4" spans="2:8" ht="18.75" x14ac:dyDescent="0.3">
      <c r="B4" s="2" t="s">
        <v>60</v>
      </c>
      <c r="C4" s="2"/>
      <c r="D4" s="2"/>
    </row>
    <row r="7" spans="2:8" s="2" customFormat="1" ht="18.75" x14ac:dyDescent="0.3">
      <c r="B7" s="2" t="s">
        <v>44</v>
      </c>
      <c r="H7" s="3"/>
    </row>
    <row r="9" spans="2:8" s="4" customFormat="1" ht="15.75" x14ac:dyDescent="0.25">
      <c r="B9" s="4" t="s">
        <v>14</v>
      </c>
      <c r="F9" s="6" t="s">
        <v>22</v>
      </c>
      <c r="H9" s="5"/>
    </row>
    <row r="10" spans="2:8" x14ac:dyDescent="0.25">
      <c r="B10" t="s">
        <v>0</v>
      </c>
      <c r="F10">
        <v>1111</v>
      </c>
      <c r="H10" s="1">
        <v>470000</v>
      </c>
    </row>
    <row r="11" spans="2:8" x14ac:dyDescent="0.25">
      <c r="B11" t="s">
        <v>1</v>
      </c>
      <c r="F11">
        <v>1112</v>
      </c>
      <c r="H11" s="1">
        <v>40000</v>
      </c>
    </row>
    <row r="12" spans="2:8" x14ac:dyDescent="0.25">
      <c r="B12" t="s">
        <v>2</v>
      </c>
      <c r="F12">
        <v>1113</v>
      </c>
      <c r="H12" s="1">
        <v>55000</v>
      </c>
    </row>
    <row r="13" spans="2:8" x14ac:dyDescent="0.25">
      <c r="B13" t="s">
        <v>3</v>
      </c>
      <c r="F13">
        <v>1121</v>
      </c>
      <c r="H13" s="1">
        <v>490000</v>
      </c>
    </row>
    <row r="14" spans="2:8" x14ac:dyDescent="0.25">
      <c r="B14" t="s">
        <v>4</v>
      </c>
      <c r="F14">
        <v>1211</v>
      </c>
      <c r="H14" s="1">
        <v>940000</v>
      </c>
    </row>
    <row r="15" spans="2:8" x14ac:dyDescent="0.25">
      <c r="B15" t="s">
        <v>61</v>
      </c>
      <c r="F15">
        <v>1351</v>
      </c>
      <c r="H15" s="1">
        <v>8000</v>
      </c>
    </row>
    <row r="16" spans="2:8" x14ac:dyDescent="0.25">
      <c r="B16" t="s">
        <v>5</v>
      </c>
      <c r="F16">
        <v>1511</v>
      </c>
      <c r="H16" s="1">
        <v>350000</v>
      </c>
    </row>
    <row r="17" spans="2:8" s="4" customFormat="1" ht="15.75" x14ac:dyDescent="0.25">
      <c r="B17" s="4" t="s">
        <v>15</v>
      </c>
      <c r="H17" s="5">
        <f>SUM(H10:H16)</f>
        <v>2353000</v>
      </c>
    </row>
    <row r="19" spans="2:8" s="4" customFormat="1" ht="15.75" x14ac:dyDescent="0.25">
      <c r="B19" s="4" t="s">
        <v>16</v>
      </c>
      <c r="F19" s="6" t="s">
        <v>21</v>
      </c>
      <c r="H19" s="5"/>
    </row>
    <row r="20" spans="2:8" x14ac:dyDescent="0.25">
      <c r="B20" t="s">
        <v>6</v>
      </c>
      <c r="F20">
        <v>1337</v>
      </c>
      <c r="H20" s="1">
        <v>135400</v>
      </c>
    </row>
    <row r="21" spans="2:8" x14ac:dyDescent="0.25">
      <c r="B21" t="s">
        <v>7</v>
      </c>
      <c r="F21">
        <v>1341</v>
      </c>
      <c r="H21" s="1">
        <v>3000</v>
      </c>
    </row>
    <row r="22" spans="2:8" x14ac:dyDescent="0.25">
      <c r="B22" t="s">
        <v>11</v>
      </c>
      <c r="F22">
        <v>2119</v>
      </c>
      <c r="H22" s="1">
        <v>4100</v>
      </c>
    </row>
    <row r="23" spans="2:8" x14ac:dyDescent="0.25">
      <c r="B23" t="s">
        <v>8</v>
      </c>
      <c r="F23">
        <v>2131</v>
      </c>
      <c r="H23" s="1">
        <v>74000</v>
      </c>
    </row>
    <row r="24" spans="2:8" x14ac:dyDescent="0.25">
      <c r="B24" t="s">
        <v>9</v>
      </c>
      <c r="F24">
        <v>2132</v>
      </c>
      <c r="H24" s="1">
        <v>2300</v>
      </c>
    </row>
    <row r="25" spans="2:8" x14ac:dyDescent="0.25">
      <c r="B25" t="s">
        <v>10</v>
      </c>
      <c r="F25">
        <v>2141</v>
      </c>
      <c r="H25" s="1">
        <v>5200</v>
      </c>
    </row>
    <row r="26" spans="2:8" x14ac:dyDescent="0.25">
      <c r="B26" t="s">
        <v>62</v>
      </c>
      <c r="F26">
        <v>2324</v>
      </c>
      <c r="H26" s="1">
        <v>20000</v>
      </c>
    </row>
    <row r="27" spans="2:8" x14ac:dyDescent="0.25">
      <c r="B27" t="s">
        <v>12</v>
      </c>
      <c r="F27">
        <v>4112</v>
      </c>
      <c r="H27" s="1">
        <v>54400</v>
      </c>
    </row>
    <row r="28" spans="2:8" s="4" customFormat="1" ht="15.75" x14ac:dyDescent="0.25">
      <c r="B28" s="4" t="s">
        <v>17</v>
      </c>
      <c r="H28" s="5">
        <f>SUM(H20:H27)</f>
        <v>298400</v>
      </c>
    </row>
    <row r="29" spans="2:8" s="4" customFormat="1" ht="15.75" x14ac:dyDescent="0.25">
      <c r="H29" s="5"/>
    </row>
    <row r="30" spans="2:8" s="4" customFormat="1" ht="15.75" x14ac:dyDescent="0.25">
      <c r="B30" s="4" t="s">
        <v>13</v>
      </c>
      <c r="H30" s="5">
        <f>SUM(H17+H28)</f>
        <v>2651400</v>
      </c>
    </row>
    <row r="31" spans="2:8" s="4" customFormat="1" ht="15.75" x14ac:dyDescent="0.25">
      <c r="H31" s="5"/>
    </row>
    <row r="32" spans="2:8" s="4" customFormat="1" ht="15.75" x14ac:dyDescent="0.25">
      <c r="B32" s="4" t="s">
        <v>18</v>
      </c>
      <c r="H32" s="5">
        <f>H30</f>
        <v>2651400</v>
      </c>
    </row>
    <row r="33" spans="8:8" s="4" customFormat="1" ht="15.75" x14ac:dyDescent="0.25">
      <c r="H33" s="5"/>
    </row>
    <row r="34" spans="8:8" s="4" customFormat="1" ht="15.75" x14ac:dyDescent="0.25">
      <c r="H34" s="5"/>
    </row>
    <row r="49" spans="2:8" s="4" customFormat="1" ht="15.75" x14ac:dyDescent="0.25">
      <c r="B49" s="4" t="s">
        <v>19</v>
      </c>
      <c r="F49" s="6" t="s">
        <v>21</v>
      </c>
      <c r="H49" s="5"/>
    </row>
    <row r="50" spans="2:8" x14ac:dyDescent="0.25">
      <c r="B50" t="s">
        <v>20</v>
      </c>
      <c r="F50">
        <v>2212</v>
      </c>
      <c r="H50" s="1">
        <v>20000</v>
      </c>
    </row>
    <row r="51" spans="2:8" x14ac:dyDescent="0.25">
      <c r="B51" t="s">
        <v>23</v>
      </c>
      <c r="F51">
        <v>2310</v>
      </c>
      <c r="H51" s="1">
        <v>10000</v>
      </c>
    </row>
    <row r="52" spans="2:8" x14ac:dyDescent="0.25">
      <c r="B52" t="s">
        <v>24</v>
      </c>
      <c r="F52">
        <v>2333</v>
      </c>
      <c r="H52" s="1">
        <v>30000</v>
      </c>
    </row>
    <row r="53" spans="2:8" x14ac:dyDescent="0.25">
      <c r="B53" t="s">
        <v>26</v>
      </c>
      <c r="F53">
        <v>2341</v>
      </c>
      <c r="H53" s="1">
        <v>80000</v>
      </c>
    </row>
    <row r="54" spans="2:8" x14ac:dyDescent="0.25">
      <c r="B54" t="s">
        <v>25</v>
      </c>
      <c r="F54">
        <v>3111</v>
      </c>
      <c r="H54" s="1">
        <v>10000</v>
      </c>
    </row>
    <row r="55" spans="2:8" x14ac:dyDescent="0.25">
      <c r="B55" t="s">
        <v>27</v>
      </c>
      <c r="F55">
        <v>3141</v>
      </c>
      <c r="H55" s="1">
        <v>10000</v>
      </c>
    </row>
    <row r="56" spans="2:8" x14ac:dyDescent="0.25">
      <c r="B56" t="s">
        <v>28</v>
      </c>
      <c r="F56">
        <v>3319</v>
      </c>
      <c r="H56" s="1">
        <v>10000</v>
      </c>
    </row>
    <row r="57" spans="2:8" x14ac:dyDescent="0.25">
      <c r="B57" t="s">
        <v>29</v>
      </c>
      <c r="F57">
        <v>3399</v>
      </c>
      <c r="H57" s="1">
        <v>20000</v>
      </c>
    </row>
    <row r="58" spans="2:8" x14ac:dyDescent="0.25">
      <c r="B58" t="s">
        <v>30</v>
      </c>
      <c r="F58">
        <v>3419</v>
      </c>
      <c r="H58" s="1">
        <v>30000</v>
      </c>
    </row>
    <row r="59" spans="2:8" x14ac:dyDescent="0.25">
      <c r="B59" t="s">
        <v>31</v>
      </c>
      <c r="F59">
        <v>4319</v>
      </c>
      <c r="H59" s="1">
        <v>10000</v>
      </c>
    </row>
    <row r="60" spans="2:8" x14ac:dyDescent="0.25">
      <c r="B60" t="s">
        <v>32</v>
      </c>
      <c r="F60">
        <v>3631</v>
      </c>
      <c r="H60" s="1">
        <v>60000</v>
      </c>
    </row>
    <row r="61" spans="2:8" x14ac:dyDescent="0.25">
      <c r="B61" t="s">
        <v>33</v>
      </c>
      <c r="F61">
        <v>3632</v>
      </c>
      <c r="H61" s="1">
        <v>20000</v>
      </c>
    </row>
    <row r="62" spans="2:8" x14ac:dyDescent="0.25">
      <c r="B62" t="s">
        <v>34</v>
      </c>
      <c r="F62">
        <v>3639</v>
      </c>
      <c r="H62" s="9">
        <v>934400</v>
      </c>
    </row>
    <row r="63" spans="2:8" x14ac:dyDescent="0.25">
      <c r="B63" t="s">
        <v>35</v>
      </c>
      <c r="F63">
        <v>3722</v>
      </c>
      <c r="H63" s="1">
        <v>180000</v>
      </c>
    </row>
    <row r="64" spans="2:8" x14ac:dyDescent="0.25">
      <c r="B64" t="s">
        <v>68</v>
      </c>
      <c r="F64">
        <v>3723</v>
      </c>
      <c r="H64" s="1">
        <v>320000</v>
      </c>
    </row>
    <row r="65" spans="2:8" x14ac:dyDescent="0.25">
      <c r="B65" t="s">
        <v>36</v>
      </c>
      <c r="F65">
        <v>3745</v>
      </c>
      <c r="H65" s="1">
        <v>60000</v>
      </c>
    </row>
    <row r="66" spans="2:8" x14ac:dyDescent="0.25">
      <c r="B66" t="s">
        <v>37</v>
      </c>
      <c r="F66">
        <v>5212</v>
      </c>
      <c r="H66" s="1">
        <v>40000</v>
      </c>
    </row>
    <row r="67" spans="2:8" x14ac:dyDescent="0.25">
      <c r="B67" t="s">
        <v>38</v>
      </c>
      <c r="F67">
        <v>5512</v>
      </c>
      <c r="H67" s="1">
        <v>48000</v>
      </c>
    </row>
    <row r="68" spans="2:8" x14ac:dyDescent="0.25">
      <c r="B68" t="s">
        <v>39</v>
      </c>
      <c r="F68">
        <v>6112</v>
      </c>
      <c r="H68" s="1">
        <v>300000</v>
      </c>
    </row>
    <row r="69" spans="2:8" x14ac:dyDescent="0.25">
      <c r="B69" t="s">
        <v>40</v>
      </c>
      <c r="F69">
        <v>6171</v>
      </c>
      <c r="H69" s="1">
        <v>306000</v>
      </c>
    </row>
    <row r="70" spans="2:8" x14ac:dyDescent="0.25">
      <c r="B70" t="s">
        <v>63</v>
      </c>
      <c r="F70">
        <v>3633</v>
      </c>
      <c r="H70" s="1">
        <v>140000</v>
      </c>
    </row>
    <row r="71" spans="2:8" x14ac:dyDescent="0.25">
      <c r="B71" t="s">
        <v>41</v>
      </c>
      <c r="F71">
        <v>6310</v>
      </c>
      <c r="H71" s="1">
        <v>6000</v>
      </c>
    </row>
    <row r="72" spans="2:8" x14ac:dyDescent="0.25">
      <c r="B72" t="s">
        <v>42</v>
      </c>
      <c r="F72">
        <v>6320</v>
      </c>
      <c r="H72" s="1">
        <v>7000</v>
      </c>
    </row>
    <row r="73" spans="2:8" s="4" customFormat="1" ht="15.75" x14ac:dyDescent="0.25">
      <c r="B73" s="4" t="s">
        <v>43</v>
      </c>
      <c r="H73" s="5">
        <f>SUM(H50:H72)</f>
        <v>2651400</v>
      </c>
    </row>
    <row r="74" spans="2:8" s="4" customFormat="1" ht="15.75" x14ac:dyDescent="0.25">
      <c r="H74" s="5"/>
    </row>
    <row r="75" spans="2:8" s="4" customFormat="1" ht="15.75" x14ac:dyDescent="0.25">
      <c r="H75" s="5"/>
    </row>
    <row r="77" spans="2:8" x14ac:dyDescent="0.25">
      <c r="B77" t="s">
        <v>67</v>
      </c>
    </row>
    <row r="78" spans="2:8" x14ac:dyDescent="0.25">
      <c r="B78" t="s">
        <v>48</v>
      </c>
    </row>
    <row r="79" spans="2:8" x14ac:dyDescent="0.25">
      <c r="B79" t="s">
        <v>47</v>
      </c>
    </row>
    <row r="80" spans="2:8" x14ac:dyDescent="0.25">
      <c r="B80" t="s">
        <v>46</v>
      </c>
    </row>
    <row r="81" spans="2:9" x14ac:dyDescent="0.25">
      <c r="B81" t="s">
        <v>65</v>
      </c>
    </row>
    <row r="82" spans="2:9" x14ac:dyDescent="0.25">
      <c r="B82" t="s">
        <v>59</v>
      </c>
      <c r="C82" t="s">
        <v>69</v>
      </c>
    </row>
    <row r="83" spans="2:9" x14ac:dyDescent="0.25">
      <c r="B83" t="s">
        <v>70</v>
      </c>
    </row>
    <row r="85" spans="2:9" x14ac:dyDescent="0.25">
      <c r="B85" t="s">
        <v>71</v>
      </c>
    </row>
    <row r="88" spans="2:9" s="4" customFormat="1" ht="15.75" x14ac:dyDescent="0.25">
      <c r="B88" s="4" t="s">
        <v>49</v>
      </c>
      <c r="H88" s="5"/>
    </row>
    <row r="89" spans="2:9" ht="15.75" x14ac:dyDescent="0.25">
      <c r="B89" s="4" t="s">
        <v>54</v>
      </c>
      <c r="C89" t="s">
        <v>50</v>
      </c>
      <c r="D89" s="1">
        <f>SUM(H17+H20+H21)</f>
        <v>2491400</v>
      </c>
      <c r="F89" s="4" t="s">
        <v>55</v>
      </c>
      <c r="G89" t="s">
        <v>56</v>
      </c>
      <c r="H89" s="1">
        <f>SUM(H73-H90)</f>
        <v>1517000</v>
      </c>
      <c r="I89" s="1"/>
    </row>
    <row r="90" spans="2:9" x14ac:dyDescent="0.25">
      <c r="C90" t="s">
        <v>51</v>
      </c>
      <c r="D90" s="1">
        <f>SUM(H22:H26)</f>
        <v>105600</v>
      </c>
      <c r="G90" t="s">
        <v>57</v>
      </c>
      <c r="H90" s="1">
        <f>SUM(H60+H62+H70)</f>
        <v>1134400</v>
      </c>
      <c r="I90" s="1"/>
    </row>
    <row r="91" spans="2:9" x14ac:dyDescent="0.25">
      <c r="C91" t="s">
        <v>52</v>
      </c>
      <c r="D91" s="1">
        <v>0</v>
      </c>
      <c r="H91" s="1">
        <f>SUM(H89:H90)</f>
        <v>2651400</v>
      </c>
      <c r="I91" s="1"/>
    </row>
    <row r="92" spans="2:9" x14ac:dyDescent="0.25">
      <c r="C92" t="s">
        <v>53</v>
      </c>
      <c r="D92" s="1">
        <f>SUM(H27)</f>
        <v>54400</v>
      </c>
      <c r="H92"/>
      <c r="I92" s="1"/>
    </row>
    <row r="93" spans="2:9" x14ac:dyDescent="0.25">
      <c r="D93" s="1">
        <f>SUM(D89:D92)</f>
        <v>2651400</v>
      </c>
      <c r="H93"/>
      <c r="I93" s="1"/>
    </row>
  </sheetData>
  <pageMargins left="0.7" right="0.7" top="0.78740157499999996" bottom="0.78740157499999996" header="0.3" footer="0.3"/>
  <pageSetup paperSize="9" orientation="portrait" horizontalDpi="300" verticalDpi="300" r:id="rId1"/>
  <headerFooter>
    <oddHeader>&amp;COBEC  PÍSEK
PÍSEK čp.98, PSČ 503 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Jech</dc:creator>
  <cp:lastModifiedBy>Uzivatel</cp:lastModifiedBy>
  <cp:lastPrinted>2016-01-09T06:47:46Z</cp:lastPrinted>
  <dcterms:created xsi:type="dcterms:W3CDTF">2013-02-03T21:16:29Z</dcterms:created>
  <dcterms:modified xsi:type="dcterms:W3CDTF">2016-07-11T17:33:19Z</dcterms:modified>
</cp:coreProperties>
</file>